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MB Papa\OMNISPHERE\"/>
    </mc:Choice>
  </mc:AlternateContent>
  <xr:revisionPtr revIDLastSave="0" documentId="13_ncr:1_{6B87DB6D-93C5-49DE-8EEB-DED7B8FF9A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irement Planning-Omnisphe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B9" i="1" l="1"/>
  <c r="B8" i="1"/>
  <c r="B37" i="1" s="1"/>
  <c r="B12" i="1" l="1"/>
  <c r="B16" i="1" s="1"/>
  <c r="B20" i="1" s="1"/>
  <c r="B31" i="1" l="1"/>
  <c r="B28" i="1"/>
  <c r="B24" i="1"/>
  <c r="B30" i="1"/>
  <c r="B27" i="1"/>
  <c r="B25" i="1"/>
</calcChain>
</file>

<file path=xl/sharedStrings.xml><?xml version="1.0" encoding="utf-8"?>
<sst xmlns="http://schemas.openxmlformats.org/spreadsheetml/2006/main" count="52" uniqueCount="43">
  <si>
    <t>Assumptions</t>
  </si>
  <si>
    <t>Inflation</t>
  </si>
  <si>
    <t>Expected Returns during retirement</t>
  </si>
  <si>
    <t xml:space="preserve">Retirement Corpus Calculator </t>
  </si>
  <si>
    <t>No of working years</t>
  </si>
  <si>
    <t>Current Annual Expenses</t>
  </si>
  <si>
    <t>Life Expectancy  (Age)</t>
  </si>
  <si>
    <t xml:space="preserve">Retirement age </t>
  </si>
  <si>
    <t>1st year of your retirement</t>
  </si>
  <si>
    <t>Key in 100% if you expect your
spending pattern to be same
after retirement.</t>
  </si>
  <si>
    <t>Required Retirement Fund</t>
  </si>
  <si>
    <t>Expected Real Rate of Return during Retirement years</t>
  </si>
  <si>
    <t>Your Age</t>
  </si>
  <si>
    <t>Inflation adjusted</t>
  </si>
  <si>
    <t>&lt;-- Input (optional)</t>
  </si>
  <si>
    <t>Required Savings per year</t>
  </si>
  <si>
    <t>Required Savings per month</t>
  </si>
  <si>
    <t>If Savings are invested in Fixed income securities like Fixed Deposits, Provident Fund etc.,</t>
  </si>
  <si>
    <t>If Savings are invested in different asset categories like Mutual Funds, Fixed Deposits, Provident Fund, Gold etc.,</t>
  </si>
  <si>
    <t>If Savings are invested in different asset categories like Shares, Mutual Funds, Fixed Deposits, Provident Fund, Property etc.,</t>
  </si>
  <si>
    <t>Expected Rate of Return
during Accumulation Stage</t>
  </si>
  <si>
    <t>Expected Return from these investments</t>
  </si>
  <si>
    <t>Existing Investment (Rs)</t>
  </si>
  <si>
    <t>Future Value of current Investments (Optional)</t>
  </si>
  <si>
    <t>If you have any investments which are already earmarked for your Retirement plan, calculate Future Value (FV) of these Investments, and deduct the FV
from the required Retirement Corpus.</t>
  </si>
  <si>
    <t>&lt;-- Input 1</t>
  </si>
  <si>
    <t>&lt;-- Input 2</t>
  </si>
  <si>
    <t>&lt;-- Input 3</t>
  </si>
  <si>
    <t>&lt;-- Input 4</t>
  </si>
  <si>
    <t>1) Projected Expenses at your Retirement Age</t>
  </si>
  <si>
    <t>2) Projected Retirement Corpus</t>
  </si>
  <si>
    <t>3) Required Yearly / Montly Savings amount to achieve the Required Retirement Corpus</t>
  </si>
  <si>
    <t xml:space="preserve">Annual Expenses when you retire </t>
  </si>
  <si>
    <t>Projected Expenses when you retire 
(if spending pattern changes after retirement)</t>
  </si>
  <si>
    <t>* This is a basic retirement calculator and not a comprehensive one</t>
  </si>
  <si>
    <t xml:space="preserve">* This calculator is provided for educational purposes only </t>
  </si>
  <si>
    <t>Investments Portfolio</t>
  </si>
  <si>
    <t>What percentage of your expected 
expenses can be your retirement expenses?</t>
  </si>
  <si>
    <t>* All calculations are done as End of year or End of Month Mode.Taxes not considered.</t>
  </si>
  <si>
    <t>&lt;---  Negative Values (-) as these are
         cash outflows</t>
  </si>
  <si>
    <t>Substract this amount from the Required Retirement Fund (Cell No B20)</t>
  </si>
  <si>
    <t>Future value of these investments at 
Retirement Age</t>
  </si>
  <si>
    <t>No of years Post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</si>
</sst>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INR]\ #,##0;[Red][$INR]\ #,##0"/>
    <numFmt numFmtId="166" formatCode="[$INR]\ #,##0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6" fillId="7" borderId="0" xfId="0" applyFont="1" applyFill="1"/>
    <xf numFmtId="0" fontId="7" fillId="0" borderId="0" xfId="0" applyFont="1"/>
    <xf numFmtId="0" fontId="6" fillId="7" borderId="0" xfId="0" applyFont="1" applyFill="1" applyAlignment="1">
      <alignment wrapText="1"/>
    </xf>
    <xf numFmtId="0" fontId="1" fillId="9" borderId="0" xfId="0" applyFont="1" applyFill="1"/>
    <xf numFmtId="164" fontId="0" fillId="0" borderId="0" xfId="0" applyNumberFormat="1"/>
    <xf numFmtId="0" fontId="6" fillId="7" borderId="1" xfId="0" applyFont="1" applyFill="1" applyBorder="1"/>
    <xf numFmtId="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7" borderId="2" xfId="0" applyFont="1" applyFill="1" applyBorder="1"/>
    <xf numFmtId="0" fontId="5" fillId="7" borderId="1" xfId="0" applyFont="1" applyFill="1" applyBorder="1"/>
    <xf numFmtId="0" fontId="3" fillId="0" borderId="0" xfId="0" applyFont="1"/>
    <xf numFmtId="0" fontId="0" fillId="11" borderId="0" xfId="0" applyFill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10" borderId="14" xfId="0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9" fillId="0" borderId="3" xfId="0" applyFont="1" applyBorder="1"/>
    <xf numFmtId="165" fontId="1" fillId="13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10" fillId="8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12" borderId="5" xfId="0" applyFill="1" applyBorder="1" applyAlignment="1">
      <alignment horizontal="left" vertical="center"/>
    </xf>
    <xf numFmtId="0" fontId="0" fillId="12" borderId="7" xfId="0" applyFill="1" applyBorder="1" applyAlignment="1">
      <alignment horizontal="left" vertical="center"/>
    </xf>
    <xf numFmtId="0" fontId="0" fillId="12" borderId="9" xfId="0" applyFill="1" applyBorder="1" applyAlignment="1">
      <alignment horizontal="left" vertical="center"/>
    </xf>
    <xf numFmtId="0" fontId="3" fillId="12" borderId="1" xfId="0" applyFont="1" applyFill="1" applyBorder="1"/>
    <xf numFmtId="0" fontId="0" fillId="12" borderId="2" xfId="0" applyFill="1" applyBorder="1"/>
    <xf numFmtId="0" fontId="0" fillId="12" borderId="1" xfId="0" applyFill="1" applyBorder="1" applyAlignment="1">
      <alignment wrapText="1"/>
    </xf>
    <xf numFmtId="0" fontId="0" fillId="12" borderId="1" xfId="0" applyFill="1" applyBorder="1"/>
    <xf numFmtId="0" fontId="0" fillId="12" borderId="14" xfId="0" applyFill="1" applyBorder="1" applyAlignment="1">
      <alignment wrapText="1"/>
    </xf>
    <xf numFmtId="165" fontId="0" fillId="12" borderId="2" xfId="0" applyNumberFormat="1" applyFill="1" applyBorder="1" applyAlignment="1">
      <alignment horizontal="center" vertical="center"/>
    </xf>
    <xf numFmtId="9" fontId="2" fillId="6" borderId="16" xfId="0" applyNumberFormat="1" applyFont="1" applyFill="1" applyBorder="1" applyAlignment="1">
      <alignment horizontal="center" vertical="center"/>
    </xf>
    <xf numFmtId="166" fontId="1" fillId="13" borderId="1" xfId="0" applyNumberFormat="1" applyFont="1" applyFill="1" applyBorder="1" applyAlignment="1">
      <alignment horizontal="center" vertical="center"/>
    </xf>
    <xf numFmtId="0" fontId="6" fillId="11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1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2" fillId="0" borderId="0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workbookViewId="0">
      <selection activeCell="H11" sqref="H11"/>
    </sheetView>
  </sheetViews>
  <sheetFormatPr defaultRowHeight="14.4" x14ac:dyDescent="0.3"/>
  <cols>
    <col min="1" max="1" width="42.44140625" customWidth="1"/>
    <col min="2" max="2" width="19.33203125" bestFit="1" customWidth="1"/>
    <col min="3" max="3" width="24.88671875" customWidth="1"/>
    <col min="4" max="4" width="36.5546875" customWidth="1"/>
    <col min="5" max="5" width="28.109375" hidden="1" customWidth="1"/>
    <col min="6" max="6" width="3.5546875" style="12" customWidth="1"/>
    <col min="7" max="7" width="44.5546875" bestFit="1" customWidth="1"/>
    <col min="9" max="9" width="18.109375" bestFit="1" customWidth="1"/>
  </cols>
  <sheetData>
    <row r="1" spans="1:31" ht="16.2" thickBot="1" x14ac:dyDescent="0.35">
      <c r="A1" s="49" t="s">
        <v>3</v>
      </c>
      <c r="B1" s="50"/>
      <c r="C1" s="12"/>
      <c r="D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5" thickBot="1" x14ac:dyDescent="0.35">
      <c r="A2" s="12"/>
      <c r="B2" s="12"/>
      <c r="D2" s="12"/>
      <c r="G2" s="48" t="s">
        <v>0</v>
      </c>
      <c r="H2" s="48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x14ac:dyDescent="0.3">
      <c r="A3" s="32" t="s">
        <v>12</v>
      </c>
      <c r="B3" s="23">
        <v>35</v>
      </c>
      <c r="C3" s="4" t="s">
        <v>25</v>
      </c>
      <c r="D3" s="12"/>
      <c r="G3" s="9" t="s">
        <v>1</v>
      </c>
      <c r="H3" s="7">
        <v>7.0000000000000007E-2</v>
      </c>
      <c r="I3" s="4" t="s">
        <v>14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x14ac:dyDescent="0.3">
      <c r="A4" s="33" t="s">
        <v>5</v>
      </c>
      <c r="B4" s="24">
        <v>480000</v>
      </c>
      <c r="C4" s="4" t="s">
        <v>26</v>
      </c>
      <c r="D4" s="12"/>
      <c r="G4" s="10" t="s">
        <v>2</v>
      </c>
      <c r="H4" s="7">
        <v>0.08</v>
      </c>
      <c r="I4" s="4" t="s">
        <v>14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x14ac:dyDescent="0.3">
      <c r="A5" s="33" t="s">
        <v>7</v>
      </c>
      <c r="B5" s="24">
        <v>60</v>
      </c>
      <c r="C5" s="4" t="s">
        <v>27</v>
      </c>
      <c r="D5" s="12"/>
      <c r="G5" s="10" t="s">
        <v>11</v>
      </c>
      <c r="H5" s="8">
        <f>(((1+H4)/(1+H3))-1)</f>
        <v>9.3457943925234765E-3</v>
      </c>
      <c r="I5" s="6" t="s">
        <v>13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5" thickBot="1" x14ac:dyDescent="0.35">
      <c r="A6" s="34" t="s">
        <v>6</v>
      </c>
      <c r="B6" s="25">
        <v>80</v>
      </c>
      <c r="C6" s="4" t="s">
        <v>28</v>
      </c>
      <c r="D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7.5" customHeight="1" x14ac:dyDescent="0.3">
      <c r="C7" s="12"/>
      <c r="D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3">
      <c r="A8" s="35" t="s">
        <v>4</v>
      </c>
      <c r="B8" s="26">
        <f>B5-B3</f>
        <v>25</v>
      </c>
      <c r="C8" s="12"/>
      <c r="D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x14ac:dyDescent="0.3">
      <c r="A9" s="35" t="s">
        <v>42</v>
      </c>
      <c r="B9" s="27">
        <f>B6-B5</f>
        <v>20</v>
      </c>
      <c r="C9" s="12"/>
      <c r="D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9.75" customHeight="1" thickBot="1" x14ac:dyDescent="0.35">
      <c r="C10" s="12"/>
      <c r="D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15" thickBot="1" x14ac:dyDescent="0.35">
      <c r="A11" s="51" t="s">
        <v>29</v>
      </c>
      <c r="B11" s="52"/>
      <c r="C11" s="12"/>
      <c r="D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x14ac:dyDescent="0.3">
      <c r="A12" s="36" t="s">
        <v>32</v>
      </c>
      <c r="B12" s="40">
        <f>FV(H3,B8,,B4)</f>
        <v>-2605167.6672589877</v>
      </c>
      <c r="C12" s="12"/>
      <c r="D12" s="1" t="s">
        <v>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7.5" customHeight="1" x14ac:dyDescent="0.3">
      <c r="A13" s="12"/>
      <c r="B13" s="12"/>
      <c r="C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31.8" x14ac:dyDescent="0.3">
      <c r="A14" s="37" t="s">
        <v>37</v>
      </c>
      <c r="B14" s="28">
        <v>0.75</v>
      </c>
      <c r="C14" s="4" t="s">
        <v>14</v>
      </c>
      <c r="D14" s="3" t="s">
        <v>9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6" customHeight="1" x14ac:dyDescent="0.3">
      <c r="A15" s="13"/>
      <c r="B15" s="14"/>
      <c r="C15" s="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32.25" customHeight="1" x14ac:dyDescent="0.3">
      <c r="A16" s="37" t="s">
        <v>33</v>
      </c>
      <c r="B16" s="40">
        <f>B12*B14</f>
        <v>-1953875.7504442409</v>
      </c>
      <c r="C16" s="12"/>
      <c r="D16" s="1" t="s">
        <v>8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9" customHeight="1" thickBot="1" x14ac:dyDescent="0.35">
      <c r="A17" s="12"/>
      <c r="B17" s="12"/>
      <c r="C17" s="12"/>
      <c r="D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15" thickBot="1" x14ac:dyDescent="0.35">
      <c r="A18" s="51" t="s">
        <v>30</v>
      </c>
      <c r="B18" s="52"/>
      <c r="C18" s="12"/>
      <c r="D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1.25" customHeight="1" thickBot="1" x14ac:dyDescent="0.35">
      <c r="A19" s="12"/>
      <c r="C19" s="12"/>
      <c r="D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8.600000000000001" thickBot="1" x14ac:dyDescent="0.4">
      <c r="A20" s="21" t="s">
        <v>10</v>
      </c>
      <c r="B20" s="29">
        <f>PV(H5,B9,B16)</f>
        <v>35492107.057339467</v>
      </c>
      <c r="C20" s="12"/>
      <c r="D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8.600000000000001" thickBot="1" x14ac:dyDescent="0.35">
      <c r="A21" s="12"/>
      <c r="B21" s="5"/>
      <c r="C21" s="12"/>
      <c r="D21" s="12"/>
      <c r="G21" s="5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5" thickBot="1" x14ac:dyDescent="0.35">
      <c r="A22" s="51" t="s">
        <v>31</v>
      </c>
      <c r="B22" s="53"/>
      <c r="C22" s="54"/>
      <c r="D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27.6" x14ac:dyDescent="0.3">
      <c r="A23" s="12"/>
      <c r="B23" s="12"/>
      <c r="C23" s="44" t="s">
        <v>20</v>
      </c>
      <c r="D23" s="44" t="s">
        <v>36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43.2" x14ac:dyDescent="0.3">
      <c r="A24" s="15" t="s">
        <v>15</v>
      </c>
      <c r="B24" s="42">
        <f>PMT(C24,B8,,B20)</f>
        <v>-485488.6905261451</v>
      </c>
      <c r="C24" s="41">
        <v>0.08</v>
      </c>
      <c r="D24" s="18" t="s">
        <v>17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3">
      <c r="A25" s="15" t="s">
        <v>16</v>
      </c>
      <c r="B25" s="42">
        <f>PMT(C24/12,B8*12,,B20)</f>
        <v>-37319.791816846482</v>
      </c>
      <c r="D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0.5" customHeight="1" x14ac:dyDescent="0.3">
      <c r="B26" s="11"/>
      <c r="C26" s="12"/>
      <c r="D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43.2" x14ac:dyDescent="0.3">
      <c r="A27" s="15" t="s">
        <v>15</v>
      </c>
      <c r="B27" s="42">
        <f>PMT(C27,B8,,B20)</f>
        <v>-266189.73140586377</v>
      </c>
      <c r="C27" s="16">
        <v>0.12</v>
      </c>
      <c r="D27" s="19" t="s">
        <v>18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3">
      <c r="A28" s="15" t="s">
        <v>16</v>
      </c>
      <c r="B28" s="42">
        <f>PMT(C27/12,B8*12,,B20)</f>
        <v>-18890.369529132695</v>
      </c>
      <c r="C28" s="12"/>
      <c r="D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9.75" customHeight="1" x14ac:dyDescent="0.3">
      <c r="B29" s="11"/>
      <c r="C29" s="12"/>
      <c r="D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43.2" x14ac:dyDescent="0.3">
      <c r="A30" s="15" t="s">
        <v>15</v>
      </c>
      <c r="B30" s="42">
        <f>PMT(C30,B8,,B20)</f>
        <v>-103595.28888301134</v>
      </c>
      <c r="C30" s="17">
        <v>0.18</v>
      </c>
      <c r="D30" s="19" t="s">
        <v>19</v>
      </c>
      <c r="G30" s="12"/>
      <c r="H30" s="12"/>
      <c r="I30" s="12"/>
      <c r="J30" s="12"/>
      <c r="K30" s="12"/>
      <c r="L30" s="12"/>
      <c r="M30" s="12"/>
    </row>
    <row r="31" spans="1:31" ht="21.6" x14ac:dyDescent="0.3">
      <c r="A31" s="15" t="s">
        <v>16</v>
      </c>
      <c r="B31" s="42">
        <f>PMT(C30/12,B8*12,,B20)</f>
        <v>-6186.2541446011883</v>
      </c>
      <c r="C31" s="3" t="s">
        <v>39</v>
      </c>
      <c r="D31" s="12"/>
      <c r="G31" s="12"/>
      <c r="H31" s="12"/>
      <c r="I31" s="12"/>
      <c r="J31" s="12"/>
      <c r="K31" s="12"/>
      <c r="L31" s="12"/>
      <c r="M31" s="12"/>
    </row>
    <row r="32" spans="1:31" ht="9.75" customHeight="1" x14ac:dyDescent="0.3">
      <c r="A32" s="12"/>
      <c r="B32" s="12"/>
      <c r="C32" s="12"/>
      <c r="D32" s="12"/>
      <c r="G32" s="12"/>
      <c r="H32" s="12"/>
      <c r="I32" s="12"/>
      <c r="J32" s="12"/>
      <c r="K32" s="12"/>
      <c r="L32" s="12"/>
      <c r="M32" s="12"/>
    </row>
    <row r="33" spans="1:23" ht="46.5" customHeight="1" x14ac:dyDescent="0.3">
      <c r="A33" s="47" t="s">
        <v>24</v>
      </c>
      <c r="B33" s="47"/>
      <c r="C33" s="47"/>
      <c r="D33" s="47"/>
      <c r="G33" s="12"/>
      <c r="H33" s="12"/>
      <c r="I33" s="12"/>
      <c r="J33" s="12"/>
      <c r="K33" s="12"/>
      <c r="L33" s="12"/>
      <c r="M33" s="12"/>
    </row>
    <row r="34" spans="1:23" x14ac:dyDescent="0.3">
      <c r="A34" s="45" t="s">
        <v>23</v>
      </c>
      <c r="B34" s="46"/>
      <c r="C34" s="12"/>
      <c r="D34" s="12"/>
      <c r="G34" s="12"/>
      <c r="H34" s="12"/>
      <c r="I34" s="12"/>
      <c r="J34" s="12"/>
      <c r="K34" s="12"/>
      <c r="L34" s="12"/>
      <c r="M34" s="12"/>
    </row>
    <row r="35" spans="1:23" x14ac:dyDescent="0.3">
      <c r="A35" s="38" t="s">
        <v>22</v>
      </c>
      <c r="B35" s="30">
        <v>100000</v>
      </c>
      <c r="C35" s="4" t="s">
        <v>14</v>
      </c>
      <c r="D35" s="12"/>
      <c r="G35" s="12"/>
      <c r="H35" s="12"/>
      <c r="I35" s="12"/>
      <c r="J35" s="12"/>
      <c r="K35" s="12"/>
      <c r="L35" s="12"/>
      <c r="M35" s="12"/>
    </row>
    <row r="36" spans="1:23" x14ac:dyDescent="0.3">
      <c r="A36" s="38" t="s">
        <v>21</v>
      </c>
      <c r="B36" s="31">
        <v>0.1</v>
      </c>
      <c r="C36" s="4" t="s">
        <v>14</v>
      </c>
      <c r="D36" s="12"/>
      <c r="G36" s="12"/>
      <c r="H36" s="12"/>
      <c r="I36" s="12"/>
      <c r="J36" s="12"/>
      <c r="K36" s="12"/>
      <c r="L36" s="12"/>
      <c r="M36" s="12"/>
    </row>
    <row r="37" spans="1:23" ht="41.4" x14ac:dyDescent="0.3">
      <c r="A37" s="39" t="s">
        <v>41</v>
      </c>
      <c r="B37" s="22">
        <f>FV(B36,B8,,B35)</f>
        <v>-1083470.5943388392</v>
      </c>
      <c r="C37" s="20" t="s">
        <v>40</v>
      </c>
      <c r="D37" s="12"/>
      <c r="G37" s="12"/>
      <c r="H37" s="12"/>
      <c r="I37" s="12"/>
      <c r="J37" s="12"/>
      <c r="K37" s="12"/>
      <c r="L37" s="12"/>
      <c r="M37" s="12"/>
    </row>
    <row r="38" spans="1:23" x14ac:dyDescent="0.3">
      <c r="A38" s="12"/>
      <c r="B38" s="12"/>
      <c r="C38" s="12"/>
      <c r="D38" s="12"/>
      <c r="G38" s="12"/>
      <c r="H38" s="12"/>
      <c r="I38" s="12"/>
    </row>
    <row r="39" spans="1:23" x14ac:dyDescent="0.3">
      <c r="A39" s="12"/>
      <c r="B39" s="12"/>
      <c r="C39" s="12"/>
      <c r="D39" s="12"/>
      <c r="G39" s="12"/>
      <c r="H39" s="12"/>
      <c r="I39" s="12"/>
    </row>
    <row r="40" spans="1:23" x14ac:dyDescent="0.3">
      <c r="A40" s="43" t="s">
        <v>35</v>
      </c>
      <c r="B40" s="12"/>
      <c r="C40" s="12"/>
      <c r="D40" s="12"/>
      <c r="G40" s="12"/>
      <c r="H40" s="12"/>
      <c r="I40" s="12"/>
    </row>
    <row r="41" spans="1:23" x14ac:dyDescent="0.3">
      <c r="A41" s="43" t="s">
        <v>34</v>
      </c>
      <c r="B41" s="12"/>
      <c r="C41" s="12"/>
      <c r="D41" s="12"/>
      <c r="G41" s="12"/>
      <c r="H41" s="12"/>
      <c r="I41" s="12"/>
    </row>
    <row r="42" spans="1:23" x14ac:dyDescent="0.3">
      <c r="A42" s="43" t="s">
        <v>38</v>
      </c>
      <c r="B42" s="12"/>
      <c r="C42" s="12"/>
      <c r="D42" s="12"/>
      <c r="G42" s="12"/>
      <c r="H42" s="12"/>
      <c r="I42" s="12"/>
    </row>
    <row r="43" spans="1:23" x14ac:dyDescent="0.3">
      <c r="B43" s="12"/>
      <c r="C43" s="12"/>
      <c r="D43" s="12"/>
      <c r="G43" s="12"/>
      <c r="H43" s="12"/>
      <c r="I43" s="12"/>
    </row>
    <row r="44" spans="1:23" x14ac:dyDescent="0.3">
      <c r="A44" s="12"/>
      <c r="B44" s="12"/>
      <c r="C44" s="12"/>
      <c r="D44" s="12"/>
      <c r="G44" s="12"/>
      <c r="H44" s="12"/>
      <c r="I44" s="12"/>
    </row>
    <row r="45" spans="1:23" x14ac:dyDescent="0.3">
      <c r="A45" s="12"/>
      <c r="B45" s="12"/>
      <c r="C45" s="12"/>
      <c r="D45" s="12"/>
      <c r="G45" s="12"/>
      <c r="H45" s="12"/>
      <c r="I45" s="12"/>
    </row>
    <row r="46" spans="1:23" x14ac:dyDescent="0.3">
      <c r="A46" s="12"/>
      <c r="B46" s="12"/>
      <c r="C46" s="12"/>
      <c r="D46" s="12"/>
      <c r="G46" s="12"/>
      <c r="H46" s="12"/>
      <c r="I46" s="12"/>
    </row>
    <row r="47" spans="1:23" x14ac:dyDescent="0.3">
      <c r="A47" s="12"/>
      <c r="B47" s="12"/>
      <c r="C47" s="12"/>
      <c r="D47" s="12"/>
      <c r="E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3">
      <c r="A48" s="12"/>
      <c r="B48" s="12"/>
      <c r="C48" s="12"/>
      <c r="D48" s="12"/>
      <c r="E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3">
      <c r="A49" s="12"/>
      <c r="B49" s="12"/>
      <c r="C49" s="12"/>
      <c r="D49" s="12"/>
      <c r="E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3">
      <c r="A50" s="12"/>
      <c r="B50" s="12"/>
      <c r="C50" s="12"/>
      <c r="D50" s="12"/>
      <c r="E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x14ac:dyDescent="0.3">
      <c r="A51" s="12"/>
      <c r="B51" s="12"/>
      <c r="C51" s="12"/>
      <c r="D51" s="12"/>
      <c r="E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3">
      <c r="A52" s="12"/>
      <c r="B52" s="12"/>
      <c r="C52" s="12"/>
      <c r="D52" s="12"/>
      <c r="E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3">
      <c r="A53" s="12"/>
      <c r="B53" s="12"/>
      <c r="C53" s="12"/>
      <c r="D53" s="12"/>
      <c r="E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3">
      <c r="A54" s="12"/>
      <c r="B54" s="12"/>
      <c r="C54" s="12"/>
      <c r="D54" s="12"/>
      <c r="E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3">
      <c r="A55" s="12"/>
      <c r="B55" s="12"/>
      <c r="C55" s="12"/>
      <c r="D55" s="12"/>
      <c r="E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3">
      <c r="A56" s="12"/>
      <c r="B56" s="12"/>
      <c r="C56" s="12"/>
      <c r="D56" s="12"/>
      <c r="E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3">
      <c r="A57" s="12"/>
      <c r="B57" s="12"/>
      <c r="C57" s="12"/>
      <c r="D57" s="12"/>
      <c r="E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3">
      <c r="A58" s="12"/>
      <c r="B58" s="12"/>
      <c r="C58" s="12"/>
      <c r="D58" s="12"/>
      <c r="E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3">
      <c r="A59" s="12"/>
      <c r="B59" s="12"/>
      <c r="C59" s="12"/>
      <c r="D59" s="12"/>
      <c r="E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3">
      <c r="A60" s="12"/>
      <c r="B60" s="12"/>
      <c r="C60" s="12"/>
      <c r="D60" s="12"/>
      <c r="E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3">
      <c r="A61" s="12"/>
      <c r="B61" s="12"/>
      <c r="C61" s="12"/>
      <c r="D61" s="12"/>
      <c r="E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3">
      <c r="A62" s="12"/>
      <c r="B62" s="12"/>
      <c r="C62" s="12"/>
      <c r="D62" s="12"/>
      <c r="E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3">
      <c r="A63" s="12"/>
      <c r="B63" s="12"/>
      <c r="C63" s="12"/>
      <c r="D63" s="12"/>
      <c r="E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3">
      <c r="A64" s="12"/>
      <c r="B64" s="12"/>
      <c r="C64" s="12"/>
      <c r="D64" s="12"/>
      <c r="E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</sheetData>
  <mergeCells count="7">
    <mergeCell ref="A34:B34"/>
    <mergeCell ref="A33:D33"/>
    <mergeCell ref="G2:H2"/>
    <mergeCell ref="A1:B1"/>
    <mergeCell ref="A18:B18"/>
    <mergeCell ref="A11:B11"/>
    <mergeCell ref="A22:C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Retirement Planning-Omnisphere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Omnisphere</dc:creator>
  <cp:lastModifiedBy>Rahul Bijlaney</cp:lastModifiedBy>
  <dcterms:created xsi:type="dcterms:W3CDTF">2015-03-07T06:20:21Z</dcterms:created>
  <dcterms:modified xsi:type="dcterms:W3CDTF">2024-06-05T11:47:52Z</dcterms:modified>
</cp:coreProperties>
</file>